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401\"/>
    </mc:Choice>
  </mc:AlternateContent>
  <xr:revisionPtr revIDLastSave="0" documentId="8_{680BD1CA-3A1B-4229-A2DD-D81A9CA80CF3}" xr6:coauthVersionLast="47" xr6:coauthVersionMax="47" xr10:uidLastSave="{00000000-0000-0000-0000-000000000000}"/>
  <workbookProtection workbookAlgorithmName="SHA-512" workbookHashValue="/cbirapbmvEZxihFLjgCiYBysUHifm/CJp13lgQZn1j/nMMLj9uibEI0+oGAKAsFprZC3MEnkElTI2JizELH7w==" workbookSaltValue="3mDBqIUlgS72FCmiecocaw==" workbookSpinCount="100000" lockStructure="1"/>
  <bookViews>
    <workbookView xWindow="-120" yWindow="-120" windowWidth="29040" windowHeight="17640" activeTab="1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<sst xmlns="http://schemas.openxmlformats.org/spreadsheetml/2006/main" count="2470" uniqueCount="400">
  <si>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</si>
  <si>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</si>
  <si>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</si>
  <si>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</si>
  <si>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</si>
  <si>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</si>
  <si>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</si>
  <si>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</si>
  <si>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</si>
  <si>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</si>
  <si>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</si>
  <si>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</si>
  <si>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</si>
  <si>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</si>
  <si>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</si>
  <si>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</si>
  <si>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</si>
  <si>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</si>
  <si>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</si>
  <si>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</si>
  <si>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</si>
  <si>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</si>
  <si>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</si>
  <si>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</si>
  <si>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</si>
  <si>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</si>
  <si>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</si>
  <si>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</si>
  <si>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</si>
  <si>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</si>
  <si>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</si>
  <si>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</si>
  <si>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</si>
  <si>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</si>
  <si>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</si>
  <si>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</si>
  <si>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</si>
  <si>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</si>
  <si>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</si>
  <si>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</si>
  <si>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</si>
  <si>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</si>
  <si>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</si>
  <si>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</si>
  <si>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</si>
  <si>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</si>
  <si>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</si>
  <si>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</si>
  <si>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</si>
  <si>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</si>
  <si>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</si>
  <si>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</si>
  <si>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</si>
  <si>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</si>
  <si>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</si>
  <si>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</si>
  <si>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</si>
  <si>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</si>
  <si>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</si>
  <si>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</si>
  <si>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</si>
  <si>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</si>
  <si>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</si>
  <si>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</si>
  <si>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</si>
  <si>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</si>
  <si>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</si>
  <si>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</si>
  <si>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</si>
  <si>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</si>
  <si>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</si>
  <si>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</si>
  <si>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</si>
  <si>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</si>
  <si>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</si>
  <si>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</si>
  <si>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</si>
  <si>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</si>
  <si>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</si>
  <si>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</si>
  <si>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</si>
  <si>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</si>
  <si>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</si>
  <si>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</si>
  <si>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</si>
  <si>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</si>
  <si>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</si>
  <si>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</si>
  <si>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</si>
  <si>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</si>
  <si>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</si>
  <si>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</si>
  <si>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</si>
  <si>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</si>
  <si>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</si>
  <si>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</si>
  <si>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</si>
  <si>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</si>
  <si>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</si>
  <si>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</si>
  <si>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</si>
  <si>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</si>
  <si>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</si>
  <si>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</si>
  <si>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</si>
  <si>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</si>
  <si>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</si>
  <si>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</si>
  <si>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</si>
  <si>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</si>
  <si>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</si>
  <si>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</si>
  <si>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</si>
  <si>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</si>
  <si>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</si>
  <si>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</si>
  <si>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</si>
  <si>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</si>
  <si>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</si>
  <si>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</si>
  <si>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</si>
  <si>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</si>
  <si>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</si>
  <si>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</si>
  <si>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</si>
  <si>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</si>
  <si>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</si>
  <si>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</si>
  <si>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</si>
  <si>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</si>
  <si>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</si>
  <si>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</si>
  <si>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</si>
  <si>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</si>
  <si>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</si>
  <si>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</si>
  <si>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</si>
  <si>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</si>
  <si>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</si>
  <si>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</si>
  <si>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</si>
  <si>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</si>
  <si>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</si>
  <si>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</si>
  <si>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</si>
  <si>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</si>
  <si>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</si>
  <si>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</si>
  <si>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</si>
  <si>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</si>
  <si>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</si>
  <si>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</si>
  <si>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</si>
  <si>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</si>
  <si>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</si>
  <si>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</si>
  <si>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</si>
  <si>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</si>
  <si>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</si>
  <si>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</si>
  <si>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</si>
  <si>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</si>
  <si>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</si>
  <si>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</si>
  <si>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</si>
  <si>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</si>
  <si>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</si>
  <si>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</si>
  <si>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</si>
  <si>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</si>
  <si>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</si>
  <si>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</si>
  <si>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</si>
  <si>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</si>
  <si>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</si>
  <si>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</si>
  <si>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</si>
  <si>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</si>
  <si>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</si>
  <si>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</si>
  <si>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</si>
  <si>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</si>
  <si>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</si>
  <si>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</si>
  <si>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</si>
  <si>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</si>
  <si>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</si>
  <si>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</si>
  <si>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</si>
  <si>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</si>
  <si>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</si>
  <si>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</si>
  <si>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</si>
  <si>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</si>
  <si>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</si>
  <si>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</si>
  <si>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</si>
  <si>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</si>
  <si>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</si>
  <si>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</si>
  <si>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</si>
  <si>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</si>
  <si>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</si>
  <si>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</si>
  <si>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</si>
  <si>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</si>
  <si>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</si>
  <si>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</si>
  <si>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</si>
  <si>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</si>
  <si>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</si>
  <si>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</si>
  <si>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</si>
  <si>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</si>
  <si>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</si>
  <si>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</si>
  <si>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</si>
  <si>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</si>
  <si>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</si>
  <si>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</si>
  <si>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</si>
  <si>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</si>
  <si>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</si>
  <si>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</si>
  <si>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</si>
  <si>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</si>
  <si>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</si>
  <si>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</si>
  <si>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</si>
  <si>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</si>
  <si>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</si>
  <si>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</si>
  <si>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</si>
  <si>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</si>
  <si>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</si>
  <si>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</si>
  <si>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</si>
  <si>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</si>
  <si>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</si>
  <si>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</si>
  <si>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</si>
  <si>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</si>
  <si>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</si>
  <si>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</si>
  <si>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</si>
  <si>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</si>
  <si>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</si>
  <si>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</si>
  <si>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</si>
  <si>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</si>
  <si>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</si>
  <si>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</si>
  <si>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</si>
  <si>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</si>
  <si>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</si>
  <si>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</si>
  <si>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</si>
  <si>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</si>
  <si>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</si>
  <si>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</si>
  <si>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</si>
  <si>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</si>
  <si>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</si>
  <si>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</si>
  <si>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</si>
  <si>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</si>
  <si>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</si>
  <si>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</si>
  <si>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</si>
  <si>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</si>
  <si>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</si>
  <si>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</si>
  <si>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</si>
  <si>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</si>
  <si>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</si>
  <si>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</si>
  <si>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</si>
  <si>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</si>
  <si>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</si>
  <si>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</si>
  <si>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</si>
  <si>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</si>
  <si>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</si>
  <si>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</si>
  <si>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</si>
  <si>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</si>
  <si>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</si>
  <si>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</si>
  <si>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</si>
  <si>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</si>
  <si>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</si>
  <si>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</si>
  <si>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</si>
  <si>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</si>
  <si>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</si>
  <si>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</si>
  <si>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</si>
  <si>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</si>
  <si>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</si>
  <si>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</si>
  <si>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</si>
  <si>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</si>
  <si>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</si>
  <si>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</si>
  <si>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</si>
  <si>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</si>
  <si>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</si>
  <si>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</si>
  <si>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</si>
  <si>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</si>
  <si>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</si>
  <si>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</si>
  <si>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</si>
  <si>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</si>
  <si>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</si>
  <si>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</si>
  <si>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</si>
  <si>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</si>
  <si>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</si>
  <si>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</si>
  <si>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</si>
  <si>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</si>
  <si>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</si>
  <si>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</si>
  <si>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</si>
  <si>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</si>
  <si>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</si>
  <si>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</si>
  <si>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</si>
  <si>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</si>
  <si>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</si>
  <si>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</si>
  <si>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</si>
  <si>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</si>
  <si>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</si>
  <si>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</si>
  <si>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</si>
  <si>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</si>
  <si>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</si>
  <si>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</si>
  <si>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</si>
  <si>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</si>
  <si>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</si>
  <si>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</si>
  <si>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</si>
  <si>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</si>
  <si>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</si>
  <si>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</si>
  <si>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</si>
  <si>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</si>
  <si>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</si>
  <si>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</si>
  <si>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</si>
  <si>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</si>
  <si>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</si>
  <si>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</si>
  <si>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</si>
  <si>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</si>
  <si>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</si>
  <si>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</si>
  <si>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</si>
  <si>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</si>
  <si>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</si>
  <si>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</si>
  <si>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</si>
  <si>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</si>
  <si>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</si>
  <si>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</si>
  <si>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</si>
  <si>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</si>
  <si>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</si>
  <si>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</si>
  <si>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</si>
  <si>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</si>
  <si>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</si>
  <si>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</si>
  <si>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</si>
  <si>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</si>
  <si>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</si>
  <si>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</si>
  <si>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</si>
  <si>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</si>
  <si>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</si>
  <si>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</si>
  <si>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</si>
  <si>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</si>
  <si>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</si>
  <si>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</si>
  <si>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</si>
  <si>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</si>
  <si>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</si>
  <si>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</si>
  <si>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</si>
  <si>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</si>
  <si>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</si>
  <si>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</si>
  <si>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</si>
  <si>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</si>
  <si>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2023 III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</si>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</sst>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5" t="str">
        <f>IF(Impressum!$B$31="deutsch",Übersetzung!B5,IF(Impressum!$B$31="italiano",Übersetzung!D5,IF(Impressum!$B$31="english",Übersetzung!E5,Übersetzung!C5)))</f>
        <v>The data is current as of</v>
      </c>
    </row>
    <row r="7" spans="2:4">
      <c r="B7" s="26">
        <v>45272</v>
      </c>
      <c r="C7" s="1"/>
      <c r="D7" s="1"/>
    </row>
    <row r="8" spans="2:4">
      <c r="B8" s="27"/>
    </row>
    <row r="9" spans="2:4" s="1" customFormat="1">
      <c r="B9" s="25" t="str">
        <f>IF(Impressum!$B$31="deutsch",Übersetzung!B8,IF(Impressum!$B$31="italiano",Übersetzung!D8,IF(Impressum!$B$31="english",Übersetzung!E8,Übersetzung!C8)))</f>
        <v>Publisher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on behalf of the Swiss National Bank</v>
      </c>
    </row>
    <row r="11" spans="2:4">
      <c r="B11" s="28"/>
    </row>
    <row r="12" spans="2:4" s="1" customFormat="1">
      <c r="B12" s="25" t="str">
        <f>IF(Impressum!$B$31="deutsch",Übersetzung!B11,IF(Impressum!$B$31="italiano",Übersetzung!D11,IF(Impressum!$B$31="english",Übersetzung!E11,Übersetzung!C11)))</f>
        <v>Address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5" t="str">
        <f>IF(Impressum!$B$31="deutsch",Übersetzung!$B19,IF(Impressum!$B$31="italiano",Übersetzung!$D19,IF(Impressum!$B$31="english",Übersetzung!$E19,Übersetzung!$C19)))</f>
        <v>Contents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GDP, expenditure method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Labour Market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Prices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Exchange Rates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3"/>
    </row>
    <row r="27" spans="2:5">
      <c r="B27" s="16" t="s">
        <v>38</v>
      </c>
      <c r="C27" s="17"/>
    </row>
    <row r="28" spans="2:5">
      <c r="B28" s="16" t="s">
        <v>39</v>
      </c>
      <c r="C28" s="17"/>
    </row>
    <row r="29" spans="2:5">
      <c r="B29" s="16" t="s">
        <v>166</v>
      </c>
      <c r="C29" s="17"/>
    </row>
    <row r="30" spans="2:5">
      <c r="B30" s="16" t="s">
        <v>222</v>
      </c>
      <c r="C30" s="17"/>
    </row>
    <row r="31" spans="2:5">
      <c r="B31" s="24" t="s">
        <v>399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jQ0RO5d0XO+ywPnCOw54PgV7COMAA7E4xHM6SvEfh9i+8DhYCvTpA+wbGjMOB4u9a3jAthGfqCLn7mGrsopNQ==" saltValue="ADavFA8ZPwl3cvmUxiFEx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tabSelected="1" zoomScaleNormal="100" workbookViewId="0"/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>
      <c r="A5" s="8"/>
      <c r="B5" s="15" t="str">
        <f>+IF(Impressum!$B$31="deutsch",Übersetzung!B29,IF(Impressum!$B$31="italiano",Übersetzung!D29,IF(Impressum!$B$31="english",Übersetzung!E29,Übersetzung!C29)))</f>
        <v>GDP, expenditure method, prices of preceding year, reference year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in CHF billions, seasonally-adjusted, ESA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Gross domestic product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>
        <v>191.0009</v>
      </c>
      <c r="FV9" s="10"/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Private consumption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>
        <v>96.857460000000003</v>
      </c>
      <c r="FV10" s="10"/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Public consumption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>
        <v>21.131830000000001</v>
      </c>
      <c r="FV11" s="10"/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Gross fixed capital formation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>
        <v>48.14434</v>
      </c>
      <c r="FV12" s="10"/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Exports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>
        <v>116.71624</v>
      </c>
      <c r="FV13" s="10"/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Imports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>
        <v>86.855720000000005</v>
      </c>
      <c r="FV14" s="10"/>
      <c r="FW14" s="10"/>
      <c r="FX14" s="10"/>
    </row>
    <row r="15" spans="1:180">
      <c r="B15" s="19"/>
    </row>
    <row r="16" spans="1:180">
      <c r="B16" s="19"/>
    </row>
    <row r="17" spans="1:180">
      <c r="A17" s="8"/>
      <c r="B17" s="15" t="str">
        <f>+IF(Impressum!$B$31="deutsch",Übersetzung!B41,IF(Impressum!$B$31="italiano",Übersetzung!D41,IF(Impressum!$B$31="english",Übersetzung!E41,Übersetzung!C41)))</f>
        <v>GDP, expenditure method, current prices</v>
      </c>
    </row>
    <row r="18" spans="1:180">
      <c r="B18" s="19" t="str">
        <f>+IF(Impressum!$B$31="deutsch",Übersetzung!B42,IF(Impressum!$B$31="italiano",Übersetzung!D42,IF(Impressum!$B$31="english",Übersetzung!E42,Übersetzung!C42)))</f>
        <v>in CHF billions, seasonally-adjusted, ESA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19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 t="s">
        <v>393</v>
      </c>
      <c r="FQ20" s="9" t="s">
        <v>394</v>
      </c>
      <c r="FR20" s="9" t="s">
        <v>395</v>
      </c>
      <c r="FS20" s="9" t="s">
        <v>396</v>
      </c>
      <c r="FT20" s="9" t="s">
        <v>397</v>
      </c>
      <c r="FU20" s="9" t="s">
        <v>398</v>
      </c>
      <c r="FV20" s="9"/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Gross domestic product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>
        <v>198.47702000000001</v>
      </c>
      <c r="FV21" s="10"/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Private consumption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>
        <v>102.42733800000001</v>
      </c>
      <c r="FV22" s="10"/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Public consumption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>
        <v>22.839639999999999</v>
      </c>
      <c r="FV23" s="10"/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Gross fixed capital formation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>
        <v>51.915489999999998</v>
      </c>
      <c r="FV24" s="10"/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Exports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>
        <v>121.58448799999999</v>
      </c>
      <c r="FV25" s="10"/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Imports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>
        <v>96.349950000000007</v>
      </c>
      <c r="FV26" s="10"/>
      <c r="FW26" s="10"/>
      <c r="FX26" s="10"/>
    </row>
    <row r="27" spans="1:180">
      <c r="B27" s="19"/>
    </row>
    <row r="28" spans="1:180">
      <c r="B28" s="19"/>
    </row>
    <row r="29" spans="1:180">
      <c r="A29" s="8"/>
      <c r="B29" s="15" t="str">
        <f>+IF(Impressum!$B$31="deutsch",Übersetzung!B53,IF(Impressum!$B$31="italiano",Übersetzung!D53,IF(Impressum!$B$31="english",Übersetzung!E53,Übersetzung!C53)))</f>
        <v>GDP, expenditure method, price indices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seasonally-adjusted, ESA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19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 t="s">
        <v>393</v>
      </c>
      <c r="FQ32" s="9" t="s">
        <v>394</v>
      </c>
      <c r="FR32" s="9" t="s">
        <v>395</v>
      </c>
      <c r="FS32" s="9" t="s">
        <v>396</v>
      </c>
      <c r="FT32" s="9" t="s">
        <v>397</v>
      </c>
      <c r="FU32" s="9" t="s">
        <v>398</v>
      </c>
      <c r="FV32" s="9"/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Gross domestic product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>
        <v>103.913895</v>
      </c>
      <c r="FV33" s="10"/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Private consumption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>
        <v>105.75060000000001</v>
      </c>
      <c r="FV34" s="10"/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Public consumption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>
        <v>108.0817</v>
      </c>
      <c r="FV35" s="10"/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Gross fixed capital formation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>
        <v>107.833</v>
      </c>
      <c r="FV36" s="10"/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Exports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>
        <v>104.171013</v>
      </c>
      <c r="FV37" s="10"/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Imports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>
        <v>110.931038</v>
      </c>
      <c r="FV38" s="10"/>
      <c r="FW38" s="10"/>
      <c r="FX38" s="10"/>
    </row>
  </sheetData>
  <sheetProtection algorithmName="SHA-512" hashValue="A+w5nqBWljpnFpFimImCtwAdtMVfO9rWGLsNFS0gDlczkay1PtbQSqpJx8TVngD4YIfdH01tSLCbm7EaCnnL2w==" saltValue="KmzzEwtz+HY1glNgrGvgO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U16"/>
  <sheetViews>
    <sheetView zoomScale="70" zoomScaleNormal="7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+IF(Impressum!$B$31="deutsch",Übersetzung!B67,IF(Impressum!$B$31="italiano",Übersetzung!D67,IF(Impressum!$B$31="english",Übersetzung!E67,Übersetzung!C67)))</f>
        <v>Number of employed people</v>
      </c>
    </row>
    <row r="6" spans="1:177">
      <c r="B6" s="19" t="str">
        <f>+IF(Impressum!$B$31="deutsch",Übersetzung!B68,IF(Impressum!$B$31="italiano",Übersetzung!D68,IF(Impressum!$B$31="english",Übersetzung!E68,Übersetzung!C68)))</f>
        <v>in thousands</v>
      </c>
    </row>
    <row r="7" spans="1:177">
      <c r="B7" s="19" t="str">
        <f>+IF(Impressum!$B$31="deutsch",Übersetzung!B69,IF(Impressum!$B$31="italiano",Übersetzung!D69,IF(Impressum!$B$31="english",Übersetzung!E69,Übersetzung!C69)))</f>
        <v>Source: FSO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+IF(Impressum!$B$31="deutsch",Übersetzung!B71,IF(Impressum!$B$31="italiano",Übersetzung!D71,IF(Impressum!$B$31="english",Übersetzung!E71,Übersetzung!C71)))</f>
        <v>Employed persons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  <c r="FU9" s="7">
        <v>5329.067</v>
      </c>
    </row>
    <row r="10" spans="1:177">
      <c r="B10" s="19"/>
    </row>
    <row r="11" spans="1:177">
      <c r="B11" s="19"/>
    </row>
    <row r="12" spans="1:177">
      <c r="B12" s="15" t="str">
        <f>+IF(Impressum!$B$31="deutsch",Übersetzung!B74,IF(Impressum!$B$31="italiano",Übersetzung!D74,IF(Impressum!$B$31="english",Übersetzung!E74,Übersetzung!C74)))</f>
        <v>Unemployment rate</v>
      </c>
    </row>
    <row r="13" spans="1:177">
      <c r="B13" s="19" t="str">
        <f>+IF(Impressum!$B$31="deutsch",Übersetzung!B75,IF(Impressum!$B$31="italiano",Übersetzung!D75,IF(Impressum!$B$31="english",Übersetzung!E75,Übersetzung!C75)))</f>
        <v>in %, seasonally-adjusted</v>
      </c>
    </row>
    <row r="14" spans="1:177">
      <c r="B14" s="19" t="str">
        <f>+IF(Impressum!$B$31="deutsch",Übersetzung!B76,IF(Impressum!$B$31="italiano",Übersetzung!D76,IF(Impressum!$B$31="english",Übersetzung!E76,Übersetzung!C76)))</f>
        <v>Source: SECO</v>
      </c>
    </row>
    <row r="15" spans="1:177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</row>
    <row r="16" spans="1:177">
      <c r="B16" s="19" t="str">
        <f>+IF(Impressum!$B$31="deutsch",Übersetzung!B78,IF(Impressum!$B$31="italiano",Übersetzung!D78,IF(Impressum!$B$31="english",Übersetzung!E78,Übersetzung!C78)))</f>
        <v>Unemployment rate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4.5859290000000004E-2</v>
      </c>
      <c r="BX16" s="11">
        <v>4.019586E-2</v>
      </c>
      <c r="BY16" s="11">
        <v>3.550536E-2</v>
      </c>
      <c r="BZ16" s="11">
        <v>3.2671070000000003E-2</v>
      </c>
      <c r="CA16" s="11">
        <v>3.0895480000000003E-2</v>
      </c>
      <c r="CB16" s="11">
        <v>2.820808E-2</v>
      </c>
      <c r="CC16" s="11">
        <v>2.6026889999999997E-2</v>
      </c>
      <c r="CD16" s="11">
        <v>2.3772709999999999E-2</v>
      </c>
      <c r="CE16" s="11">
        <v>1.9984519999999999E-2</v>
      </c>
      <c r="CF16" s="11">
        <v>1.8651859999999999E-2</v>
      </c>
      <c r="CG16" s="11">
        <v>1.7885789999999999E-2</v>
      </c>
      <c r="CH16" s="11">
        <v>1.6434890000000001E-2</v>
      </c>
      <c r="CI16" s="11">
        <v>1.5336510000000001E-2</v>
      </c>
      <c r="CJ16" s="11">
        <v>1.628744E-2</v>
      </c>
      <c r="CK16" s="11">
        <v>1.722013E-2</v>
      </c>
      <c r="CL16" s="11">
        <v>1.9237709999999998E-2</v>
      </c>
      <c r="CM16" s="11">
        <v>2.1479590000000003E-2</v>
      </c>
      <c r="CN16" s="11">
        <v>2.3949150000000002E-2</v>
      </c>
      <c r="CO16" s="11">
        <v>2.6346930000000001E-2</v>
      </c>
      <c r="CP16" s="11">
        <v>3.0072209999999999E-2</v>
      </c>
      <c r="CQ16" s="11">
        <v>3.3449640000000003E-2</v>
      </c>
      <c r="CR16" s="11">
        <v>3.659685E-2</v>
      </c>
      <c r="CS16" s="11">
        <v>3.8273399999999999E-2</v>
      </c>
      <c r="CT16" s="11">
        <v>3.930119E-2</v>
      </c>
      <c r="CU16" s="11">
        <v>3.9524570000000002E-2</v>
      </c>
      <c r="CV16" s="11">
        <v>3.8802839999999998E-2</v>
      </c>
      <c r="CW16" s="11">
        <v>3.8540280000000003E-2</v>
      </c>
      <c r="CX16" s="11">
        <v>3.8260570000000001E-2</v>
      </c>
      <c r="CY16" s="11">
        <v>3.8086429999999998E-2</v>
      </c>
      <c r="CZ16" s="11">
        <v>3.7910430000000002E-2</v>
      </c>
      <c r="DA16" s="11">
        <v>3.7658339999999998E-2</v>
      </c>
      <c r="DB16" s="11">
        <v>3.6881959999999998E-2</v>
      </c>
      <c r="DC16" s="11">
        <v>3.5496439999999997E-2</v>
      </c>
      <c r="DD16" s="11">
        <v>3.3886090000000001E-2</v>
      </c>
      <c r="DE16" s="11">
        <v>3.2724449999999995E-2</v>
      </c>
      <c r="DF16" s="11">
        <v>3.1175500000000002E-2</v>
      </c>
      <c r="DG16" s="11">
        <v>2.9430120000000001E-2</v>
      </c>
      <c r="DH16" s="11">
        <v>2.799772E-2</v>
      </c>
      <c r="DI16" s="11">
        <v>2.7080400000000001E-2</v>
      </c>
      <c r="DJ16" s="11">
        <v>2.6148039999999997E-2</v>
      </c>
      <c r="DK16" s="11">
        <v>2.5052940000000003E-2</v>
      </c>
      <c r="DL16" s="11">
        <v>2.5375040000000001E-2</v>
      </c>
      <c r="DM16" s="11">
        <v>2.5606360000000002E-2</v>
      </c>
      <c r="DN16" s="11">
        <v>2.707085E-2</v>
      </c>
      <c r="DO16" s="11">
        <v>3.1028129999999998E-2</v>
      </c>
      <c r="DP16" s="11">
        <v>3.5927649999999998E-2</v>
      </c>
      <c r="DQ16" s="11">
        <v>3.9878509999999999E-2</v>
      </c>
      <c r="DR16" s="11">
        <v>4.123288E-2</v>
      </c>
      <c r="DS16" s="11">
        <v>3.7440229999999998E-2</v>
      </c>
      <c r="DT16" s="11">
        <v>3.6094759999999997E-2</v>
      </c>
      <c r="DU16" s="11">
        <v>3.4521049999999998E-2</v>
      </c>
      <c r="DV16" s="11">
        <v>3.2604890000000004E-2</v>
      </c>
      <c r="DW16" s="11">
        <v>3.0572309999999998E-2</v>
      </c>
      <c r="DX16" s="11">
        <v>2.800544E-2</v>
      </c>
      <c r="DY16" s="11">
        <v>2.7422650000000003E-2</v>
      </c>
      <c r="DZ16" s="11">
        <v>2.7750979999999998E-2</v>
      </c>
      <c r="EA16" s="11">
        <v>2.7951839999999999E-2</v>
      </c>
      <c r="EB16" s="11">
        <v>2.8694250000000001E-2</v>
      </c>
      <c r="EC16" s="11">
        <v>2.9316209999999999E-2</v>
      </c>
      <c r="ED16" s="11">
        <v>3.024922E-2</v>
      </c>
      <c r="EE16" s="11">
        <v>3.0946210000000002E-2</v>
      </c>
      <c r="EF16" s="11">
        <v>3.1544959999999997E-2</v>
      </c>
      <c r="EG16" s="11">
        <v>3.1891719999999998E-2</v>
      </c>
      <c r="EH16" s="11">
        <v>3.1969060000000001E-2</v>
      </c>
      <c r="EI16" s="11">
        <v>3.0632839999999998E-2</v>
      </c>
      <c r="EJ16" s="11">
        <v>3.038573E-2</v>
      </c>
      <c r="EK16" s="11">
        <v>3.0401090000000002E-2</v>
      </c>
      <c r="EL16" s="11">
        <v>3.0342479999999998E-2</v>
      </c>
      <c r="EM16" s="11">
        <v>3.0652279999999997E-2</v>
      </c>
      <c r="EN16" s="11">
        <v>3.1642879999999998E-2</v>
      </c>
      <c r="EO16" s="11">
        <v>3.2135539999999997E-2</v>
      </c>
      <c r="EP16" s="11">
        <v>3.2712480000000002E-2</v>
      </c>
      <c r="EQ16" s="11">
        <v>3.3157149999999996E-2</v>
      </c>
      <c r="ER16" s="11">
        <v>3.3346029999999999E-2</v>
      </c>
      <c r="ES16" s="11">
        <v>3.3333710000000003E-2</v>
      </c>
      <c r="ET16" s="11">
        <v>3.313178E-2</v>
      </c>
      <c r="EU16" s="11">
        <v>3.1815610000000001E-2</v>
      </c>
      <c r="EV16" s="11">
        <v>3.1334819999999999E-2</v>
      </c>
      <c r="EW16" s="11">
        <v>3.07172E-2</v>
      </c>
      <c r="EX16" s="11">
        <v>2.9650859999999998E-2</v>
      </c>
      <c r="EY16" s="11">
        <v>2.8022689999999999E-2</v>
      </c>
      <c r="EZ16" s="11">
        <v>2.5269300000000001E-2</v>
      </c>
      <c r="FA16" s="11">
        <v>2.4756149999999998E-2</v>
      </c>
      <c r="FB16" s="11">
        <v>2.3862230000000002E-2</v>
      </c>
      <c r="FC16" s="11">
        <v>2.3188529999999999E-2</v>
      </c>
      <c r="FD16" s="11">
        <v>2.3059759999999999E-2</v>
      </c>
      <c r="FE16" s="11">
        <v>2.294709E-2</v>
      </c>
      <c r="FF16" s="11">
        <v>2.3073489999999999E-2</v>
      </c>
      <c r="FG16" s="11">
        <v>2.4823629999999999E-2</v>
      </c>
      <c r="FH16" s="11">
        <v>3.4309649999999997E-2</v>
      </c>
      <c r="FI16" s="11">
        <v>3.4096769999999998E-2</v>
      </c>
      <c r="FJ16" s="11">
        <v>3.3522730000000001E-2</v>
      </c>
      <c r="FK16" s="11">
        <v>3.375504E-2</v>
      </c>
      <c r="FL16" s="11">
        <v>3.1768209999999998E-2</v>
      </c>
      <c r="FM16" s="11">
        <v>2.8655550000000002E-2</v>
      </c>
      <c r="FN16" s="11">
        <v>2.553797E-2</v>
      </c>
      <c r="FO16" s="11">
        <v>2.3289240000000003E-2</v>
      </c>
      <c r="FP16" s="11">
        <v>2.2174740000000002E-2</v>
      </c>
      <c r="FQ16" s="11">
        <v>2.1142379999999999E-2</v>
      </c>
      <c r="FR16" s="11">
        <v>2.0020050000000001E-2</v>
      </c>
      <c r="FS16" s="11">
        <v>1.9193470000000001E-2</v>
      </c>
      <c r="FT16" s="11">
        <v>1.9864159999999999E-2</v>
      </c>
      <c r="FU16" s="11">
        <v>2.0791300000000002E-2</v>
      </c>
    </row>
  </sheetData>
  <sheetProtection algorithmName="SHA-512" hashValue="dB5z/Y/jpbatjq4P8+iXRlpfkksq7BkvQ3l/WB65L00YCU3FpMzeMiZrqMrMW61XP7OpAlCRaBaN3icujJRsqg==" saltValue="VCLudCPbkf0HqntJumdlh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topLeftCell="A13"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3" s="6" customFormat="1">
      <c r="A1" s="14"/>
    </row>
    <row r="2" spans="1:183" s="6" customFormat="1">
      <c r="A2" s="14"/>
    </row>
    <row r="3" spans="1:183" s="6" customFormat="1">
      <c r="A3" s="14"/>
    </row>
    <row r="4" spans="1:183" s="6" customFormat="1">
      <c r="A4" s="14"/>
    </row>
    <row r="5" spans="1:183">
      <c r="A5" s="14"/>
      <c r="B5" s="15" t="str">
        <f>+IF(Impressum!$B$31="deutsch",Übersetzung!B83,IF(Impressum!$B$31="italiano",Übersetzung!D83,IF(Impressum!$B$31="english",Übersetzung!E83,Übersetzung!C83)))</f>
        <v>Consumer price index</v>
      </c>
    </row>
    <row r="6" spans="1:183">
      <c r="A6" s="14"/>
      <c r="B6" s="19" t="str">
        <f>+IF(Impressum!$B$31="deutsch",Übersetzung!B84,IF(Impressum!$B$31="italiano",Übersetzung!D84,IF(Impressum!$B$31="english",Übersetzung!E84,Übersetzung!C84)))</f>
        <v>2010 I = 100, seasonally-adjusted</v>
      </c>
    </row>
    <row r="7" spans="1:183">
      <c r="A7" s="14"/>
      <c r="B7" s="19" t="str">
        <f>+IF(Impressum!$B$31="deutsch",Übersetzung!B85,IF(Impressum!$B$31="italiano",Übersetzung!D85,IF(Impressum!$B$31="english",Übersetzung!E85,Übersetzung!C85)))</f>
        <v>Source: FSO</v>
      </c>
    </row>
    <row r="8" spans="1:183">
      <c r="A8" s="14"/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</row>
    <row r="9" spans="1:183">
      <c r="A9" s="14"/>
      <c r="B9" s="19" t="str">
        <f>+IF(Impressum!$B$31="deutsch",Übersetzung!B87,IF(Impressum!$B$31="italiano",Übersetzung!D87,IF(Impressum!$B$31="english",Übersetzung!E87,Übersetzung!C87)))</f>
        <v>Consumer price index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>
        <v>104.82670337993498</v>
      </c>
      <c r="FV9" s="10"/>
      <c r="FW9" s="10"/>
      <c r="FX9" s="10"/>
      <c r="FY9" s="10"/>
      <c r="FZ9" s="10"/>
      <c r="GA9" s="10"/>
    </row>
    <row r="10" spans="1:183" s="6" customFormat="1">
      <c r="A10" s="14"/>
      <c r="B10" s="20"/>
    </row>
    <row r="11" spans="1:183" s="6" customFormat="1">
      <c r="A11" s="14"/>
      <c r="B11" s="20"/>
    </row>
    <row r="12" spans="1:183">
      <c r="B12" s="15" t="str">
        <f>+IF(Impressum!$B$31="deutsch",Übersetzung!B90,IF(Impressum!$B$31="italiano",Übersetzung!D90,IF(Impressum!$B$31="english",Übersetzung!E90,Übersetzung!C90)))</f>
        <v>Salary index calculated based on the renumeration per employee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seasonally-adjusted</v>
      </c>
    </row>
    <row r="14" spans="1:183">
      <c r="B14" s="19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  <c r="FV15" s="9"/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Salary index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>
        <v>115.99663990286153</v>
      </c>
      <c r="FV16" s="10"/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>
      <c r="B19" s="15" t="str">
        <f>+IF(Impressum!$B$31="deutsch",Übersetzung!B97,IF(Impressum!$B$31="italiano",Übersetzung!D97,IF(Impressum!$B$31="english",Übersetzung!E97,Übersetzung!C97)))</f>
        <v>Oil price index, based on the CHF price per barrel of Brent crude oil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19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 t="s">
        <v>393</v>
      </c>
      <c r="FQ22" s="9" t="s">
        <v>394</v>
      </c>
      <c r="FR22" s="9" t="s">
        <v>395</v>
      </c>
      <c r="FS22" s="9" t="s">
        <v>396</v>
      </c>
      <c r="FT22" s="9" t="s">
        <v>397</v>
      </c>
      <c r="FU22" s="9" t="s">
        <v>398</v>
      </c>
      <c r="FV22" s="9"/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Oil price 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>
        <v>94.97794241443826</v>
      </c>
      <c r="FV23" s="10"/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>
      <c r="B26" s="15" t="str">
        <f>+IF(Impressum!$B$31="deutsch",Übersetzung!B104,IF(Impressum!$B$31="italiano",Übersetzung!D104,IF(Impressum!$B$31="english",Übersetzung!E104,Übersetzung!C104)))</f>
        <v>Construction price index in Switzerland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seasonally-adjusted, ESA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19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 t="s">
        <v>393</v>
      </c>
      <c r="FQ29" s="9" t="s">
        <v>394</v>
      </c>
      <c r="FR29" s="9" t="s">
        <v>395</v>
      </c>
      <c r="FS29" s="9" t="s">
        <v>396</v>
      </c>
      <c r="FT29" s="9" t="s">
        <v>397</v>
      </c>
      <c r="FU29" s="9" t="s">
        <v>398</v>
      </c>
      <c r="FV29" s="9"/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Construction price index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>
        <v>114.74760000000001</v>
      </c>
      <c r="FV30" s="10"/>
      <c r="FW30" s="10"/>
      <c r="FX30" s="10"/>
      <c r="FY30" s="10"/>
      <c r="FZ30" s="10"/>
      <c r="GA30" s="10"/>
    </row>
  </sheetData>
  <sheetProtection algorithmName="SHA-512" hashValue="cvMCW0OXCTLE01n6A2Gd2ymkkJXm6j+EPTd1eJB6MUCi1ZGYGfo17Y9B5VccxylCKrmJBTMS0B10Tu7IzyLf0Q==" saltValue="4rKXLAwOhLkTc/57Ja92g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5" s="6" customFormat="1">
      <c r="A1" s="13"/>
    </row>
    <row r="2" spans="1:185" s="6" customFormat="1">
      <c r="A2" s="13"/>
    </row>
    <row r="3" spans="1:185" s="6" customFormat="1">
      <c r="A3" s="13"/>
    </row>
    <row r="4" spans="1:185" s="6" customFormat="1">
      <c r="A4" s="13"/>
    </row>
    <row r="5" spans="1:185">
      <c r="B5" s="15" t="str">
        <f>+IF(Impressum!$B$31="deutsch",Übersetzung!B113,IF(Impressum!$B$31="italiano",Übersetzung!D113,IF(Impressum!$B$31="english",Übersetzung!E113,Übersetzung!C113)))</f>
        <v>Exchange rates</v>
      </c>
    </row>
    <row r="6" spans="1:185">
      <c r="B6" s="19" t="str">
        <f>+IF(Impressum!$B$31="deutsch",Übersetzung!B114,IF(Impressum!$B$31="italiano",Übersetzung!D114,IF(Impressum!$B$31="english",Übersetzung!E114,Übersetzung!C114)))</f>
        <v>Swiss francs, 3-month average</v>
      </c>
    </row>
    <row r="7" spans="1:185">
      <c r="B7" s="19" t="str">
        <f>+IF(Impressum!$B$31="deutsch",Übersetzung!B115,IF(Impressum!$B$31="italiano",Übersetzung!D115,IF(Impressum!$B$31="english",Übersetzung!E115,Übersetzung!C115)))</f>
        <v>Source: SNB</v>
      </c>
    </row>
    <row r="8" spans="1:18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2.3443329999999998</v>
      </c>
      <c r="D9" s="10">
        <v>2.3410000000000002</v>
      </c>
      <c r="E9" s="10">
        <v>2.322333</v>
      </c>
      <c r="F9" s="10">
        <v>2.3076669999999999</v>
      </c>
      <c r="G9" s="10">
        <v>2.3340000000000001</v>
      </c>
      <c r="H9" s="10">
        <v>2.2713329999999998</v>
      </c>
      <c r="I9" s="10">
        <v>2.1633330000000002</v>
      </c>
      <c r="J9" s="10">
        <v>1.991333</v>
      </c>
      <c r="K9" s="10">
        <v>1.9430000000000001</v>
      </c>
      <c r="L9" s="10">
        <v>1.997333</v>
      </c>
      <c r="M9" s="10">
        <v>2.0099999999999998</v>
      </c>
      <c r="N9" s="10">
        <v>1.9956670000000001</v>
      </c>
      <c r="O9" s="10">
        <v>1.9093329999999999</v>
      </c>
      <c r="P9" s="10">
        <v>1.892333</v>
      </c>
      <c r="Q9" s="10">
        <v>1.849</v>
      </c>
      <c r="R9" s="10">
        <v>1.821</v>
      </c>
      <c r="S9" s="10">
        <v>1.8240000000000001</v>
      </c>
      <c r="T9" s="10">
        <v>1.8526670000000001</v>
      </c>
      <c r="U9" s="10">
        <v>1.8713329999999999</v>
      </c>
      <c r="V9" s="10">
        <v>1.8386670000000001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1.8253330000000001</v>
      </c>
      <c r="AB9" s="10">
        <v>1.788667</v>
      </c>
      <c r="AC9" s="10">
        <v>1.707333</v>
      </c>
      <c r="AD9" s="10">
        <v>1.728</v>
      </c>
      <c r="AE9" s="10">
        <v>1.7376670000000001</v>
      </c>
      <c r="AF9" s="10">
        <v>1.7136670000000001</v>
      </c>
      <c r="AG9" s="10">
        <v>1.7206669999999999</v>
      </c>
      <c r="AH9" s="10">
        <v>1.6990000000000001</v>
      </c>
      <c r="AI9" s="10">
        <v>1.695667</v>
      </c>
      <c r="AJ9" s="10">
        <v>1.7256670000000001</v>
      </c>
      <c r="AK9" s="10">
        <v>1.7416670000000001</v>
      </c>
      <c r="AL9" s="10">
        <v>1.7483329999999999</v>
      </c>
      <c r="AM9" s="10">
        <v>1.7793330000000001</v>
      </c>
      <c r="AN9" s="10">
        <v>1.822333</v>
      </c>
      <c r="AO9" s="10">
        <v>1.7889999999999999</v>
      </c>
      <c r="AP9" s="10">
        <v>1.8129999999999999</v>
      </c>
      <c r="AQ9" s="10">
        <v>1.8153330000000001</v>
      </c>
      <c r="AR9" s="10">
        <v>1.764</v>
      </c>
      <c r="AS9" s="10">
        <v>1.7316670000000001</v>
      </c>
      <c r="AT9" s="10">
        <v>1.738667</v>
      </c>
      <c r="AU9" s="10">
        <v>1.750667</v>
      </c>
      <c r="AV9" s="10">
        <v>1.7503329999999999</v>
      </c>
      <c r="AW9" s="10">
        <v>1.7876669999999999</v>
      </c>
      <c r="AX9" s="10">
        <v>1.8009999999999999</v>
      </c>
      <c r="AY9" s="10">
        <v>1.8356669999999999</v>
      </c>
      <c r="AZ9" s="10">
        <v>1.8773329999999999</v>
      </c>
      <c r="BA9" s="10">
        <v>1.8053330000000001</v>
      </c>
      <c r="BB9" s="10">
        <v>1.758</v>
      </c>
      <c r="BC9" s="10">
        <v>1.7929999999999999</v>
      </c>
      <c r="BD9" s="10">
        <v>1.7629999999999999</v>
      </c>
      <c r="BE9" s="10">
        <v>1.697667</v>
      </c>
      <c r="BF9" s="10">
        <v>1.673333</v>
      </c>
      <c r="BG9" s="10">
        <v>1.6333329999999999</v>
      </c>
      <c r="BH9" s="10">
        <v>1.6373329999999999</v>
      </c>
      <c r="BI9" s="10">
        <v>1.6093329999999999</v>
      </c>
      <c r="BJ9" s="10">
        <v>1.607</v>
      </c>
      <c r="BK9" s="10">
        <v>1.580667</v>
      </c>
      <c r="BL9" s="10">
        <v>1.5369999999999999</v>
      </c>
      <c r="BM9" s="10">
        <v>1.5493330000000001</v>
      </c>
      <c r="BN9" s="10">
        <v>1.5149999999999999</v>
      </c>
      <c r="BO9" s="10">
        <v>1.5323329999999999</v>
      </c>
      <c r="BP9" s="10">
        <v>1.56</v>
      </c>
      <c r="BQ9" s="10">
        <v>1.5573330000000001</v>
      </c>
      <c r="BR9" s="10">
        <v>1.6233329999999999</v>
      </c>
      <c r="BS9" s="10">
        <v>1.689333</v>
      </c>
      <c r="BT9" s="10">
        <v>1.6526670000000001</v>
      </c>
      <c r="BU9" s="10">
        <v>1.626333</v>
      </c>
      <c r="BV9" s="10">
        <v>1.6093329999999999</v>
      </c>
      <c r="BW9" s="10">
        <v>1.603667</v>
      </c>
      <c r="BX9" s="10">
        <v>1.642333</v>
      </c>
      <c r="BY9" s="10">
        <v>1.6413329999999999</v>
      </c>
      <c r="BZ9" s="10">
        <v>1.6006670000000001</v>
      </c>
      <c r="CA9" s="10">
        <v>1.5993329999999999</v>
      </c>
      <c r="CB9" s="10">
        <v>1.6</v>
      </c>
      <c r="CC9" s="10">
        <v>1.6020000000000001</v>
      </c>
      <c r="CD9" s="10">
        <v>1.6</v>
      </c>
      <c r="CE9" s="10">
        <v>1.6073329999999999</v>
      </c>
      <c r="CF9" s="10">
        <v>1.5636669999999999</v>
      </c>
      <c r="CG9" s="10">
        <v>1.544</v>
      </c>
      <c r="CH9" s="10">
        <v>1.516</v>
      </c>
      <c r="CI9" s="10">
        <v>1.5336669999999999</v>
      </c>
      <c r="CJ9" s="10">
        <v>1.528667</v>
      </c>
      <c r="CK9" s="10">
        <v>1.5063329999999999</v>
      </c>
      <c r="CL9" s="10">
        <v>1.4736670000000001</v>
      </c>
      <c r="CM9" s="10">
        <v>1.4730000000000001</v>
      </c>
      <c r="CN9" s="10">
        <v>1.4650000000000001</v>
      </c>
      <c r="CO9" s="10">
        <v>1.464</v>
      </c>
      <c r="CP9" s="10">
        <v>1.4666669999999999</v>
      </c>
      <c r="CQ9" s="10">
        <v>1.466</v>
      </c>
      <c r="CR9" s="10">
        <v>1.516667</v>
      </c>
      <c r="CS9" s="10">
        <v>1.544667</v>
      </c>
      <c r="CT9" s="10">
        <v>1.554</v>
      </c>
      <c r="CU9" s="10">
        <v>1.568667</v>
      </c>
      <c r="CV9" s="10">
        <v>1.538333</v>
      </c>
      <c r="CW9" s="10">
        <v>1.536</v>
      </c>
      <c r="CX9" s="10">
        <v>1.5336669999999999</v>
      </c>
      <c r="CY9" s="10">
        <v>1.548667</v>
      </c>
      <c r="CZ9" s="10">
        <v>1.5433330000000001</v>
      </c>
      <c r="DA9" s="10">
        <v>1.5533330000000001</v>
      </c>
      <c r="DB9" s="10">
        <v>1.5473330000000001</v>
      </c>
      <c r="DC9" s="10">
        <v>1.558667</v>
      </c>
      <c r="DD9" s="10">
        <v>1.5640000000000001</v>
      </c>
      <c r="DE9" s="10">
        <v>1.577</v>
      </c>
      <c r="DF9" s="10">
        <v>1.593</v>
      </c>
      <c r="DG9" s="10">
        <v>1.6166670000000001</v>
      </c>
      <c r="DH9" s="10">
        <v>1.647</v>
      </c>
      <c r="DI9" s="10">
        <v>1.647667</v>
      </c>
      <c r="DJ9" s="10">
        <v>1.6593329999999999</v>
      </c>
      <c r="DK9" s="10">
        <v>1.599667</v>
      </c>
      <c r="DL9" s="10">
        <v>1.6113329999999999</v>
      </c>
      <c r="DM9" s="10">
        <v>1.6113329999999999</v>
      </c>
      <c r="DN9" s="10">
        <v>1.5249999999999999</v>
      </c>
      <c r="DO9" s="10">
        <v>1.497333</v>
      </c>
      <c r="DP9" s="10">
        <v>1.514</v>
      </c>
      <c r="DQ9" s="10">
        <v>1.5196670000000001</v>
      </c>
      <c r="DR9" s="10">
        <v>1.5089999999999999</v>
      </c>
      <c r="DS9" s="10">
        <v>1.464</v>
      </c>
      <c r="DT9" s="10">
        <v>1.4103330000000001</v>
      </c>
      <c r="DU9" s="10">
        <v>1.333</v>
      </c>
      <c r="DV9" s="10">
        <v>1.3240000000000001</v>
      </c>
      <c r="DW9" s="10">
        <v>1.2876669999999999</v>
      </c>
      <c r="DX9" s="10">
        <v>1.2536670000000001</v>
      </c>
      <c r="DY9" s="10">
        <v>1.1666669999999999</v>
      </c>
      <c r="DZ9" s="10">
        <v>1.23</v>
      </c>
      <c r="EA9" s="10">
        <v>1.208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>
        <v>0.96133329999999995</v>
      </c>
      <c r="FV9" s="10"/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>
        <v>0.88360000000000005</v>
      </c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>
        <v>1.1185492400000001</v>
      </c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>
        <v>6.1135038832096592E-3</v>
      </c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>
        <v>0.12196704294796937</v>
      </c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>
      <c r="B16" s="15" t="str">
        <f>+IF(Impressum!$B$31="deutsch",Übersetzung!B124,IF(Impressum!$B$31="italiano",Übersetzung!D124,IF(Impressum!$B$31="english",Übersetzung!E124,Übersetzung!C124)))</f>
        <v>Effective exchange rate index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19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 t="s">
        <v>393</v>
      </c>
      <c r="FQ19" s="9" t="s">
        <v>394</v>
      </c>
      <c r="FR19" s="9" t="s">
        <v>395</v>
      </c>
      <c r="FS19" s="9" t="s">
        <v>396</v>
      </c>
      <c r="FT19" s="9" t="s">
        <v>397</v>
      </c>
      <c r="FU19" s="9" t="s">
        <v>398</v>
      </c>
      <c r="FV19" s="9"/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>
        <v>157.56798045538233</v>
      </c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>
        <v>112.14361792142999</v>
      </c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j1B2ct4Uo9Ss7i7pgyacvmZlIVa1PvTz30G6si6D50RZKPArc0xwY4pnigOs0kCmiwWqtJcKtqyXqqhCgruLQ==" saltValue="aRAY5l0WrxMeGPFhusK9b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U12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+IF(Impressum!$B$31="deutsch",Übersetzung!B134,IF(Impressum!$B$31="italiano",Übersetzung!D134,IF(Impressum!$B$31="english",Übersetzung!E134,Übersetzung!C134)))</f>
        <v>Index on construction activity based on national accounts</v>
      </c>
    </row>
    <row r="6" spans="1:177">
      <c r="B6" s="19" t="str">
        <f>+IF(Impressum!$B$31="deutsch",Übersetzung!B135,IF(Impressum!$B$31="italiano",Übersetzung!D135,IF(Impressum!$B$31="english",Übersetzung!E135,Übersetzung!C135)))</f>
        <v>2010 I = 100, seasonally-adjusted, ESA 2010</v>
      </c>
    </row>
    <row r="7" spans="1:177">
      <c r="B7" s="19" t="str">
        <f>+IF(Impressum!$B$31="deutsch",Übersetzung!B136,IF(Impressum!$B$31="italiano",Übersetzung!D136,IF(Impressum!$B$31="english",Übersetzung!E136,Übersetzung!C136)))</f>
        <v>Source: SECO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+IF(Impressum!$B$31="deutsch",Übersetzung!B138,IF(Impressum!$B$31="italiano",Übersetzung!D138,IF(Impressum!$B$31="english",Übersetzung!E138,Übersetzung!C138)))</f>
        <v>Total construction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  <c r="FU9" s="10">
        <v>103.04959790226968</v>
      </c>
    </row>
    <row r="10" spans="1:177">
      <c r="B10" s="19" t="str">
        <f>+IF(Impressum!$B$31="deutsch",Übersetzung!B139,IF(Impressum!$B$31="italiano",Übersetzung!D139,IF(Impressum!$B$31="english",Übersetzung!E139,Übersetzung!C139)))</f>
        <v>Residential construction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  <c r="FU10" s="10">
        <v>101.62396285598325</v>
      </c>
    </row>
    <row r="11" spans="1:177">
      <c r="B11" s="19" t="str">
        <f>+IF(Impressum!$B$31="deutsch",Übersetzung!B140,IF(Impressum!$B$31="italiano",Übersetzung!D140,IF(Impressum!$B$31="english",Übersetzung!E140,Übersetzung!C140)))</f>
        <v>Industrial construction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  <c r="FU11" s="10">
        <v>103.78344189659599</v>
      </c>
    </row>
    <row r="12" spans="1:177">
      <c r="B12" s="19" t="str">
        <f>+IF(Impressum!$B$31="deutsch",Übersetzung!B141,IF(Impressum!$B$31="italiano",Übersetzung!D141,IF(Impressum!$B$31="english",Übersetzung!E141,Übersetzung!C141)))</f>
        <v>Other construction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  <c r="FU12" s="10">
        <v>105.7430138610637</v>
      </c>
    </row>
  </sheetData>
  <sheetProtection algorithmName="SHA-512" hashValue="HDBJwQ3nXHMYzv7r85bl44qwCuiM9R8YzB4eeMfI07lIc+v34caJY1ai9P28wfB6xICQ1ClyB/aDxXvesRewyA==" saltValue="f6q8+L1LJ40hSPO225EWp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bestFit="1" customWidth="1"/>
  </cols>
  <sheetData>
    <row r="3" spans="2:5" s="33" customFormat="1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2024-01-08T14:03:10Z</dcterms:modified>
</cp:coreProperties>
</file>